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Share\Документы УК Лето\ДОМА\Переходный, 3а\Собрания\Собрание 2026 тарифы\"/>
    </mc:Choice>
  </mc:AlternateContent>
  <bookViews>
    <workbookView xWindow="0" yWindow="0" windowWidth="28800" windowHeight="11265"/>
  </bookViews>
  <sheets>
    <sheet name="Лист1" sheetId="1" r:id="rId1"/>
    <sheet name="Лист2" sheetId="2" r:id="rId2"/>
    <sheet name="Лист3" sheetId="3" r:id="rId3"/>
  </sheets>
  <definedNames>
    <definedName name="Print_Area" localSheetId="0">Лист1!$A$1:$P$35</definedName>
    <definedName name="_xlnm.Print_Area" localSheetId="0">Лист1!$A$1:$P$34</definedName>
  </definedNames>
  <calcPr calcId="162913"/>
</workbook>
</file>

<file path=xl/calcChain.xml><?xml version="1.0" encoding="utf-8"?>
<calcChain xmlns="http://schemas.openxmlformats.org/spreadsheetml/2006/main">
  <c r="H28" i="1" l="1"/>
  <c r="H29" i="1"/>
  <c r="H24" i="1"/>
  <c r="H19" i="1"/>
  <c r="H14" i="1" l="1"/>
  <c r="H23" i="1" l="1"/>
  <c r="H15" i="1" l="1"/>
  <c r="H18" i="1" l="1"/>
  <c r="H20" i="1"/>
  <c r="H21" i="1"/>
  <c r="H22" i="1"/>
  <c r="H25" i="1"/>
  <c r="H16" i="1"/>
  <c r="H13" i="1"/>
  <c r="H27" i="1" l="1"/>
  <c r="H30" i="1" l="1"/>
</calcChain>
</file>

<file path=xl/sharedStrings.xml><?xml version="1.0" encoding="utf-8"?>
<sst xmlns="http://schemas.openxmlformats.org/spreadsheetml/2006/main" count="51" uniqueCount="38">
  <si>
    <t>Ед.изм.</t>
  </si>
  <si>
    <t>Кол-во</t>
  </si>
  <si>
    <t>Цена</t>
  </si>
  <si>
    <t>Сумма</t>
  </si>
  <si>
    <t>Материалы :</t>
  </si>
  <si>
    <t>%</t>
  </si>
  <si>
    <t>шт</t>
  </si>
  <si>
    <t>Накладные расходы (от работ)</t>
  </si>
  <si>
    <t>Итого :</t>
  </si>
  <si>
    <t>СМЕТНЫЙ РАСЧЕТ</t>
  </si>
  <si>
    <t xml:space="preserve">Гарантийный срок на выполненные работы составляет 12 месяцев. </t>
  </si>
  <si>
    <t>Работы:</t>
  </si>
  <si>
    <t>Транспортировка:</t>
  </si>
  <si>
    <t>Срок проведения работ составляет 30 рабочих дней.</t>
  </si>
  <si>
    <t>СОГЛАСОВАНО</t>
  </si>
  <si>
    <t>УТВЕРЖДАЮ</t>
  </si>
  <si>
    <t>Столб забора 60*60мм (толщина стенки 3мм)</t>
  </si>
  <si>
    <t xml:space="preserve">Заглушки для столбов </t>
  </si>
  <si>
    <t>Демонтаж имеющихся столбов</t>
  </si>
  <si>
    <t>Бурение лунок под новые столбы</t>
  </si>
  <si>
    <t>Установка новых столбов</t>
  </si>
  <si>
    <t>ч</t>
  </si>
  <si>
    <t>Прибыль</t>
  </si>
  <si>
    <t>УК "Лето"</t>
  </si>
  <si>
    <t>*Примерный вид сварной калитки* (планируемый цвет - зеленый)</t>
  </si>
  <si>
    <t>Демонтаж имеющихся секций</t>
  </si>
  <si>
    <t>Установка новых секций</t>
  </si>
  <si>
    <t>Столб забора 80*80мм (толщина стенки 3мм)</t>
  </si>
  <si>
    <t>Установка ворот</t>
  </si>
  <si>
    <t>Доставка материалов</t>
  </si>
  <si>
    <t xml:space="preserve">                                                                     2026 г.</t>
  </si>
  <si>
    <t xml:space="preserve">Калитка 1900*1200 (сварная) </t>
  </si>
  <si>
    <t xml:space="preserve">Демонтаж имеющийся калитки </t>
  </si>
  <si>
    <t>Установка новой калитки</t>
  </si>
  <si>
    <t>Перенос ограждающей конструкции пожарного проезда на территории многоквартирного дома №3а по адресу переулок Переходный в г. Екатеринбурге</t>
  </si>
  <si>
    <t>Директор                      В.В. Молотилов</t>
  </si>
  <si>
    <t>ООО "Технология коммунального сервиса"</t>
  </si>
  <si>
    <t>Директор                                            Н.А. Торопова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</si>
</sst>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1" applyFont="1" applyAlignment="1">
      <alignment horizontal="right"/>
    </xf>
    <xf numFmtId="0" fontId="6" fillId="0" borderId="0" xfId="0" applyFont="1"/>
    <xf numFmtId="0" fontId="5" fillId="0" borderId="0" xfId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0" xfId="0" applyFont="1"/>
    <xf numFmtId="1" fontId="8" fillId="0" borderId="8" xfId="0" applyNumberFormat="1" applyFont="1" applyBorder="1" applyAlignment="1">
      <alignment horizontal="center" vertical="center"/>
    </xf>
    <xf numFmtId="0" fontId="6" fillId="0" borderId="10" xfId="0" applyFont="1" applyBorder="1"/>
    <xf numFmtId="1" fontId="8" fillId="0" borderId="11" xfId="0" applyNumberFormat="1" applyFont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Border="1" applyAlignment="1">
      <alignment horizontal="right" vertical="center"/>
    </xf>
    <xf numFmtId="1" fontId="8" fillId="0" borderId="0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9" xfId="0" applyFont="1" applyBorder="1" applyAlignment="1">
      <alignment wrapText="1"/>
    </xf>
    <xf numFmtId="0" fontId="9" fillId="0" borderId="1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400050</xdr:colOff>
      <xdr:row>11</xdr:row>
      <xdr:rowOff>133351</xdr:rowOff>
    </xdr:from>
    <xdr:to>
      <xdr:col>14</xdr:col>
      <xdr:colOff>355630</xdr:colOff>
      <xdr:row>20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5" y="2990851"/>
          <a:ext cx="1784380" cy="302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"/>
  <sheetViews>
    <sheetView tabSelected="1" view="pageBreakPreview" zoomScaleNormal="100" zoomScaleSheetLayoutView="100" workbookViewId="0">
      <selection activeCell="K10" sqref="K10"/>
    </sheetView>
  </sheetViews>
  <sheetFormatPr defaultRowHeight="15.75" x14ac:dyDescent="0.25"/>
  <cols>
    <col min="1" max="2" width="9.140625" style="2"/>
    <col min="3" max="3" width="4.28515625" style="2" customWidth="1"/>
    <col min="4" max="4" width="28.28515625" style="2" customWidth="1"/>
    <col min="5" max="5" width="12.42578125" style="2" customWidth="1"/>
    <col min="6" max="6" width="9" style="2" customWidth="1"/>
    <col min="7" max="7" width="9.140625" style="2"/>
    <col min="8" max="8" width="11" style="2" customWidth="1"/>
    <col min="9" max="9" width="9.140625" style="2"/>
    <col min="10" max="10" width="10.5703125" style="2" customWidth="1"/>
    <col min="11" max="16" width="9.140625" style="2"/>
  </cols>
  <sheetData>
    <row r="3" spans="2:15" x14ac:dyDescent="0.25">
      <c r="B3" s="29" t="s">
        <v>14</v>
      </c>
      <c r="C3" s="29"/>
      <c r="D3" s="29"/>
      <c r="E3" s="29"/>
      <c r="F3" s="3"/>
      <c r="G3" s="30" t="s">
        <v>15</v>
      </c>
      <c r="H3" s="30"/>
      <c r="I3" s="30"/>
      <c r="J3" s="30"/>
      <c r="K3" s="4"/>
      <c r="L3" s="4"/>
      <c r="M3" s="4"/>
      <c r="N3" s="4"/>
      <c r="O3" s="4"/>
    </row>
    <row r="4" spans="2:15" ht="34.5" customHeight="1" x14ac:dyDescent="0.25">
      <c r="B4" s="31" t="s">
        <v>36</v>
      </c>
      <c r="C4" s="31"/>
      <c r="D4" s="31"/>
      <c r="E4" s="31"/>
      <c r="F4" s="3"/>
      <c r="G4" s="32" t="s">
        <v>23</v>
      </c>
      <c r="H4" s="32"/>
      <c r="I4" s="32"/>
      <c r="J4" s="32"/>
      <c r="K4" s="4"/>
      <c r="L4" s="4"/>
      <c r="M4" s="4"/>
      <c r="N4" s="4"/>
      <c r="O4" s="4"/>
    </row>
    <row r="5" spans="2:15" ht="46.5" customHeight="1" x14ac:dyDescent="0.25">
      <c r="B5" s="29"/>
      <c r="C5" s="29"/>
      <c r="D5" s="29"/>
      <c r="E5" s="29"/>
      <c r="F5" s="5"/>
      <c r="G5" s="33"/>
      <c r="H5" s="33"/>
      <c r="I5" s="33"/>
      <c r="J5" s="33"/>
      <c r="K5" s="4"/>
      <c r="L5" s="4"/>
      <c r="M5" s="4"/>
      <c r="N5" s="4"/>
      <c r="O5" s="4"/>
    </row>
    <row r="6" spans="2:15" x14ac:dyDescent="0.25">
      <c r="B6" s="32" t="s">
        <v>37</v>
      </c>
      <c r="C6" s="32"/>
      <c r="D6" s="32"/>
      <c r="E6" s="32"/>
      <c r="F6" s="3"/>
      <c r="G6" s="34" t="s">
        <v>35</v>
      </c>
      <c r="H6" s="34"/>
      <c r="I6" s="34"/>
      <c r="J6" s="34"/>
      <c r="K6" s="4"/>
      <c r="L6" s="4"/>
      <c r="M6" s="4"/>
      <c r="N6" s="4"/>
      <c r="O6" s="4"/>
    </row>
    <row r="7" spans="2:15" x14ac:dyDescent="0.25">
      <c r="B7" s="35" t="s">
        <v>30</v>
      </c>
      <c r="C7" s="35"/>
      <c r="D7" s="35"/>
      <c r="E7" s="35"/>
      <c r="F7" s="3"/>
      <c r="G7" s="36" t="s">
        <v>30</v>
      </c>
      <c r="H7" s="36"/>
      <c r="I7" s="36"/>
      <c r="J7" s="36"/>
      <c r="K7" s="4"/>
      <c r="L7" s="4"/>
      <c r="M7" s="4"/>
      <c r="N7" s="4"/>
      <c r="O7" s="4"/>
    </row>
    <row r="8" spans="2:15" ht="16.5" thickBot="1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5" ht="30" customHeight="1" x14ac:dyDescent="0.25">
      <c r="B9" s="4"/>
      <c r="C9" s="26" t="s">
        <v>9</v>
      </c>
      <c r="D9" s="27"/>
      <c r="E9" s="27"/>
      <c r="F9" s="27"/>
      <c r="G9" s="27"/>
      <c r="H9" s="28"/>
      <c r="I9" s="4"/>
      <c r="J9" s="4"/>
      <c r="K9" s="4"/>
      <c r="L9" s="4"/>
      <c r="M9" s="4"/>
      <c r="N9" s="4"/>
      <c r="O9" s="4"/>
    </row>
    <row r="10" spans="2:15" ht="27.75" customHeight="1" x14ac:dyDescent="0.25">
      <c r="B10" s="4"/>
      <c r="C10" s="41" t="s">
        <v>34</v>
      </c>
      <c r="D10" s="42"/>
      <c r="E10" s="42"/>
      <c r="F10" s="42"/>
      <c r="G10" s="42"/>
      <c r="H10" s="43"/>
      <c r="I10" s="4"/>
      <c r="J10" s="4"/>
      <c r="K10" s="4"/>
      <c r="L10" s="4"/>
      <c r="M10" s="4"/>
      <c r="N10" s="4"/>
      <c r="O10" s="4"/>
    </row>
    <row r="11" spans="2:15" x14ac:dyDescent="0.25">
      <c r="B11" s="4"/>
      <c r="C11" s="44"/>
      <c r="D11" s="45"/>
      <c r="E11" s="6" t="s">
        <v>0</v>
      </c>
      <c r="F11" s="6" t="s">
        <v>1</v>
      </c>
      <c r="G11" s="6" t="s">
        <v>2</v>
      </c>
      <c r="H11" s="7" t="s">
        <v>3</v>
      </c>
      <c r="I11" s="4"/>
      <c r="J11" s="4"/>
      <c r="K11" s="4"/>
      <c r="L11" s="4"/>
      <c r="M11" s="4"/>
      <c r="N11" s="4"/>
      <c r="O11" s="4"/>
    </row>
    <row r="12" spans="2:15" x14ac:dyDescent="0.25">
      <c r="B12" s="4"/>
      <c r="C12" s="8" t="s">
        <v>4</v>
      </c>
      <c r="D12" s="9"/>
      <c r="E12" s="6"/>
      <c r="F12" s="6"/>
      <c r="G12" s="6"/>
      <c r="H12" s="7"/>
      <c r="I12" s="4"/>
      <c r="J12" s="4"/>
      <c r="K12" s="4"/>
      <c r="L12" s="37"/>
      <c r="M12" s="37"/>
      <c r="N12" s="37"/>
      <c r="O12" s="37"/>
    </row>
    <row r="13" spans="2:15" ht="31.5" x14ac:dyDescent="0.25">
      <c r="B13" s="4"/>
      <c r="C13" s="22">
        <v>1</v>
      </c>
      <c r="D13" s="10" t="s">
        <v>16</v>
      </c>
      <c r="E13" s="6" t="s">
        <v>6</v>
      </c>
      <c r="F13" s="6">
        <v>13</v>
      </c>
      <c r="G13" s="6">
        <v>3200</v>
      </c>
      <c r="H13" s="11">
        <f>G13*F13</f>
        <v>41600</v>
      </c>
      <c r="I13" s="4"/>
      <c r="J13" s="4"/>
      <c r="K13" s="4"/>
      <c r="L13" s="37"/>
      <c r="M13" s="37"/>
      <c r="N13" s="37"/>
      <c r="O13" s="37"/>
    </row>
    <row r="14" spans="2:15" ht="31.5" x14ac:dyDescent="0.25">
      <c r="B14" s="4"/>
      <c r="C14" s="22">
        <v>2</v>
      </c>
      <c r="D14" s="10" t="s">
        <v>27</v>
      </c>
      <c r="E14" s="20" t="s">
        <v>6</v>
      </c>
      <c r="F14" s="20">
        <v>2</v>
      </c>
      <c r="G14" s="20">
        <v>4000</v>
      </c>
      <c r="H14" s="11">
        <f>G14*F14</f>
        <v>8000</v>
      </c>
      <c r="I14" s="4"/>
      <c r="J14" s="4"/>
      <c r="K14" s="4"/>
      <c r="L14" s="37"/>
      <c r="M14" s="37"/>
      <c r="N14" s="37"/>
      <c r="O14" s="37"/>
    </row>
    <row r="15" spans="2:15" ht="31.5" x14ac:dyDescent="0.25">
      <c r="B15" s="4"/>
      <c r="C15" s="22">
        <v>3</v>
      </c>
      <c r="D15" s="10" t="s">
        <v>31</v>
      </c>
      <c r="E15" s="6" t="s">
        <v>6</v>
      </c>
      <c r="F15" s="6">
        <v>1</v>
      </c>
      <c r="G15" s="6">
        <v>15000</v>
      </c>
      <c r="H15" s="11">
        <f>F15*G15</f>
        <v>15000</v>
      </c>
      <c r="I15" s="4"/>
      <c r="J15" s="4"/>
      <c r="K15" s="4"/>
      <c r="L15" s="37"/>
      <c r="M15" s="37"/>
      <c r="N15" s="37"/>
      <c r="O15" s="37"/>
    </row>
    <row r="16" spans="2:15" x14ac:dyDescent="0.25">
      <c r="B16" s="4"/>
      <c r="C16" s="22">
        <v>4</v>
      </c>
      <c r="D16" s="10" t="s">
        <v>17</v>
      </c>
      <c r="E16" s="6" t="s">
        <v>6</v>
      </c>
      <c r="F16" s="6">
        <v>15</v>
      </c>
      <c r="G16" s="6">
        <v>35</v>
      </c>
      <c r="H16" s="11">
        <f t="shared" ref="H16" si="0">G16*F16</f>
        <v>525</v>
      </c>
      <c r="I16" s="4"/>
      <c r="J16" s="4"/>
      <c r="K16" s="4"/>
      <c r="L16" s="37"/>
      <c r="M16" s="37"/>
      <c r="N16" s="37"/>
      <c r="O16" s="37"/>
    </row>
    <row r="17" spans="1:16" x14ac:dyDescent="0.25">
      <c r="B17" s="4"/>
      <c r="C17" s="39" t="s">
        <v>11</v>
      </c>
      <c r="D17" s="40"/>
      <c r="E17" s="6"/>
      <c r="F17" s="6"/>
      <c r="G17" s="6"/>
      <c r="H17" s="7"/>
      <c r="I17" s="4"/>
      <c r="J17" s="4"/>
      <c r="K17" s="4"/>
      <c r="L17" s="37"/>
      <c r="M17" s="37"/>
      <c r="N17" s="37"/>
      <c r="O17" s="37"/>
    </row>
    <row r="18" spans="1:16" ht="31.5" x14ac:dyDescent="0.25">
      <c r="B18" s="4"/>
      <c r="C18" s="22">
        <v>5</v>
      </c>
      <c r="D18" s="10" t="s">
        <v>18</v>
      </c>
      <c r="E18" s="6" t="s">
        <v>21</v>
      </c>
      <c r="F18" s="6">
        <v>4</v>
      </c>
      <c r="G18" s="6">
        <v>1000</v>
      </c>
      <c r="H18" s="7">
        <f t="shared" ref="H18:H25" si="1">G18*F18</f>
        <v>4000</v>
      </c>
      <c r="I18" s="4"/>
      <c r="J18" s="4"/>
      <c r="K18" s="4"/>
      <c r="L18" s="37"/>
      <c r="M18" s="37"/>
      <c r="N18" s="37"/>
      <c r="O18" s="37"/>
    </row>
    <row r="19" spans="1:16" ht="31.5" x14ac:dyDescent="0.25">
      <c r="B19" s="4"/>
      <c r="C19" s="22">
        <v>6</v>
      </c>
      <c r="D19" s="10" t="s">
        <v>25</v>
      </c>
      <c r="E19" s="6" t="s">
        <v>21</v>
      </c>
      <c r="F19" s="6">
        <v>4</v>
      </c>
      <c r="G19" s="6">
        <v>1000</v>
      </c>
      <c r="H19" s="7">
        <f t="shared" si="1"/>
        <v>4000</v>
      </c>
      <c r="I19" s="4"/>
      <c r="J19" s="4"/>
      <c r="K19" s="4"/>
      <c r="L19" s="37"/>
      <c r="M19" s="37"/>
      <c r="N19" s="37"/>
      <c r="O19" s="37"/>
    </row>
    <row r="20" spans="1:16" ht="31.5" x14ac:dyDescent="0.25">
      <c r="B20" s="4"/>
      <c r="C20" s="22">
        <v>7</v>
      </c>
      <c r="D20" s="10" t="s">
        <v>32</v>
      </c>
      <c r="E20" s="6" t="s">
        <v>21</v>
      </c>
      <c r="F20" s="6">
        <v>1</v>
      </c>
      <c r="G20" s="6">
        <v>3000</v>
      </c>
      <c r="H20" s="7">
        <f t="shared" si="1"/>
        <v>3000</v>
      </c>
      <c r="I20" s="4"/>
      <c r="J20" s="4"/>
      <c r="K20" s="4"/>
      <c r="L20" s="37"/>
      <c r="M20" s="37"/>
      <c r="N20" s="37"/>
      <c r="O20" s="37"/>
    </row>
    <row r="21" spans="1:16" ht="31.5" x14ac:dyDescent="0.25">
      <c r="B21" s="4"/>
      <c r="C21" s="22">
        <v>8</v>
      </c>
      <c r="D21" s="10" t="s">
        <v>19</v>
      </c>
      <c r="E21" s="6" t="s">
        <v>21</v>
      </c>
      <c r="F21" s="6">
        <v>16</v>
      </c>
      <c r="G21" s="6">
        <v>3000</v>
      </c>
      <c r="H21" s="7">
        <f t="shared" si="1"/>
        <v>48000</v>
      </c>
      <c r="I21" s="4"/>
      <c r="J21" s="4"/>
      <c r="K21" s="4"/>
      <c r="L21" s="37"/>
      <c r="M21" s="37"/>
      <c r="N21" s="37"/>
      <c r="O21" s="37"/>
    </row>
    <row r="22" spans="1:16" x14ac:dyDescent="0.25">
      <c r="B22" s="4"/>
      <c r="C22" s="22">
        <v>9</v>
      </c>
      <c r="D22" s="10" t="s">
        <v>20</v>
      </c>
      <c r="E22" s="6" t="s">
        <v>21</v>
      </c>
      <c r="F22" s="6">
        <v>8</v>
      </c>
      <c r="G22" s="6">
        <v>2000</v>
      </c>
      <c r="H22" s="7">
        <f t="shared" si="1"/>
        <v>16000</v>
      </c>
      <c r="I22" s="4"/>
      <c r="J22" s="4"/>
      <c r="K22" s="4"/>
      <c r="L22" s="37"/>
      <c r="M22" s="37"/>
      <c r="N22" s="37"/>
      <c r="O22" s="37"/>
    </row>
    <row r="23" spans="1:16" x14ac:dyDescent="0.25">
      <c r="B23" s="4"/>
      <c r="C23" s="22">
        <v>10</v>
      </c>
      <c r="D23" s="10" t="s">
        <v>26</v>
      </c>
      <c r="E23" s="6" t="s">
        <v>21</v>
      </c>
      <c r="F23" s="6">
        <v>4</v>
      </c>
      <c r="G23" s="6">
        <v>1000</v>
      </c>
      <c r="H23" s="7">
        <f t="shared" si="1"/>
        <v>4000</v>
      </c>
      <c r="I23" s="4"/>
      <c r="J23" s="4"/>
      <c r="K23" s="4"/>
      <c r="L23" s="37"/>
      <c r="M23" s="37"/>
      <c r="N23" s="37"/>
      <c r="O23" s="37"/>
    </row>
    <row r="24" spans="1:16" x14ac:dyDescent="0.25">
      <c r="B24" s="4"/>
      <c r="C24" s="22">
        <v>11</v>
      </c>
      <c r="D24" s="10" t="s">
        <v>28</v>
      </c>
      <c r="E24" s="21" t="s">
        <v>21</v>
      </c>
      <c r="F24" s="21">
        <v>4</v>
      </c>
      <c r="G24" s="21">
        <v>1000</v>
      </c>
      <c r="H24" s="7">
        <f t="shared" si="1"/>
        <v>4000</v>
      </c>
      <c r="I24" s="4"/>
      <c r="J24" s="4"/>
      <c r="K24" s="4"/>
      <c r="L24" s="37"/>
      <c r="M24" s="37"/>
      <c r="N24" s="37"/>
      <c r="O24" s="37"/>
    </row>
    <row r="25" spans="1:16" x14ac:dyDescent="0.25">
      <c r="B25" s="4"/>
      <c r="C25" s="22">
        <v>12</v>
      </c>
      <c r="D25" s="10" t="s">
        <v>33</v>
      </c>
      <c r="E25" s="6" t="s">
        <v>21</v>
      </c>
      <c r="F25" s="6">
        <v>2</v>
      </c>
      <c r="G25" s="6">
        <v>2000</v>
      </c>
      <c r="H25" s="7">
        <f t="shared" si="1"/>
        <v>4000</v>
      </c>
      <c r="I25" s="4"/>
      <c r="J25" s="4"/>
      <c r="K25" s="4"/>
      <c r="L25" s="37"/>
      <c r="M25" s="37"/>
      <c r="N25" s="37"/>
      <c r="O25" s="37"/>
    </row>
    <row r="26" spans="1:16" x14ac:dyDescent="0.25">
      <c r="B26" s="4"/>
      <c r="C26" s="39" t="s">
        <v>12</v>
      </c>
      <c r="D26" s="40"/>
      <c r="E26" s="6"/>
      <c r="F26" s="6"/>
      <c r="G26" s="6"/>
      <c r="H26" s="7"/>
      <c r="I26" s="4"/>
      <c r="J26" s="4"/>
      <c r="K26" s="4"/>
      <c r="L26" s="37"/>
      <c r="M26" s="37"/>
      <c r="N26" s="37"/>
      <c r="O26" s="37"/>
    </row>
    <row r="27" spans="1:16" s="1" customFormat="1" x14ac:dyDescent="0.25">
      <c r="A27" s="12"/>
      <c r="B27" s="4"/>
      <c r="C27" s="22">
        <v>13</v>
      </c>
      <c r="D27" s="10" t="s">
        <v>29</v>
      </c>
      <c r="E27" s="6" t="s">
        <v>6</v>
      </c>
      <c r="F27" s="6">
        <v>1</v>
      </c>
      <c r="G27" s="6">
        <v>5000</v>
      </c>
      <c r="H27" s="7">
        <f>F27*G27</f>
        <v>5000</v>
      </c>
      <c r="I27" s="4"/>
      <c r="J27" s="4"/>
      <c r="K27" s="13"/>
      <c r="L27" s="37"/>
      <c r="M27" s="37"/>
      <c r="N27" s="37"/>
      <c r="O27" s="37"/>
      <c r="P27" s="12"/>
    </row>
    <row r="28" spans="1:16" ht="31.5" x14ac:dyDescent="0.25">
      <c r="B28" s="4"/>
      <c r="C28" s="22"/>
      <c r="D28" s="23" t="s">
        <v>7</v>
      </c>
      <c r="E28" s="6" t="s">
        <v>5</v>
      </c>
      <c r="F28" s="6">
        <v>10</v>
      </c>
      <c r="G28" s="6"/>
      <c r="H28" s="14">
        <f>SUM(H13:H27)/100*10</f>
        <v>15712.5</v>
      </c>
      <c r="I28" s="4"/>
      <c r="J28" s="4"/>
      <c r="K28" s="4"/>
      <c r="L28" s="38" t="s">
        <v>24</v>
      </c>
      <c r="M28" s="38"/>
      <c r="N28" s="38"/>
      <c r="O28" s="38"/>
    </row>
    <row r="29" spans="1:16" x14ac:dyDescent="0.25">
      <c r="B29" s="4"/>
      <c r="C29" s="22"/>
      <c r="D29" s="23" t="s">
        <v>22</v>
      </c>
      <c r="E29" s="6" t="s">
        <v>5</v>
      </c>
      <c r="F29" s="6">
        <v>30</v>
      </c>
      <c r="G29" s="6"/>
      <c r="H29" s="14">
        <f>SUM(H13:H27)/100*30</f>
        <v>47137.5</v>
      </c>
      <c r="I29" s="4"/>
      <c r="J29" s="4"/>
      <c r="K29" s="4"/>
      <c r="L29" s="38"/>
      <c r="M29" s="38"/>
      <c r="N29" s="38"/>
      <c r="O29" s="38"/>
    </row>
    <row r="30" spans="1:16" ht="16.5" thickBot="1" x14ac:dyDescent="0.3">
      <c r="B30" s="4"/>
      <c r="C30" s="24"/>
      <c r="D30" s="25" t="s">
        <v>8</v>
      </c>
      <c r="E30" s="15"/>
      <c r="F30" s="15"/>
      <c r="G30" s="15"/>
      <c r="H30" s="16">
        <f>SUM(H13:H29)</f>
        <v>219975</v>
      </c>
      <c r="I30" s="4"/>
      <c r="J30" s="4"/>
      <c r="K30" s="4"/>
      <c r="L30" s="4"/>
      <c r="M30" s="4"/>
      <c r="N30" s="4"/>
      <c r="O30" s="4"/>
    </row>
    <row r="31" spans="1:16" x14ac:dyDescent="0.25">
      <c r="B31" s="4"/>
      <c r="C31" s="17"/>
      <c r="D31" s="18"/>
      <c r="E31" s="17"/>
      <c r="F31" s="17"/>
      <c r="G31" s="17"/>
      <c r="H31" s="19"/>
      <c r="I31" s="4"/>
      <c r="J31" s="4"/>
      <c r="K31" s="4"/>
      <c r="L31" s="4"/>
      <c r="M31" s="4"/>
      <c r="N31" s="4"/>
      <c r="O31" s="4"/>
    </row>
    <row r="32" spans="1:16" x14ac:dyDescent="0.25">
      <c r="B32" s="13"/>
      <c r="C32" s="13"/>
      <c r="D32" s="13" t="s">
        <v>13</v>
      </c>
      <c r="E32" s="13"/>
      <c r="F32" s="13"/>
      <c r="G32" s="13"/>
      <c r="H32" s="13"/>
      <c r="I32" s="13"/>
      <c r="J32" s="13"/>
      <c r="K32" s="4"/>
      <c r="L32" s="4"/>
      <c r="M32" s="4"/>
      <c r="N32" s="4"/>
      <c r="O32" s="4"/>
    </row>
    <row r="33" spans="2:15" x14ac:dyDescent="0.25">
      <c r="B33" s="13"/>
      <c r="C33" s="13"/>
      <c r="D33" s="13" t="s">
        <v>10</v>
      </c>
      <c r="E33" s="13"/>
      <c r="F33" s="13"/>
      <c r="G33" s="13"/>
      <c r="H33" s="13"/>
      <c r="I33" s="13"/>
      <c r="J33" s="13"/>
      <c r="K33" s="4"/>
      <c r="L33" s="4"/>
      <c r="M33" s="4"/>
      <c r="N33" s="4"/>
      <c r="O33" s="4"/>
    </row>
  </sheetData>
  <mergeCells count="17">
    <mergeCell ref="L12:O27"/>
    <mergeCell ref="L28:O29"/>
    <mergeCell ref="C26:D26"/>
    <mergeCell ref="C10:H10"/>
    <mergeCell ref="C17:D17"/>
    <mergeCell ref="C11:D11"/>
    <mergeCell ref="C9:H9"/>
    <mergeCell ref="B3:E3"/>
    <mergeCell ref="G3:J3"/>
    <mergeCell ref="B4:E4"/>
    <mergeCell ref="G4:J4"/>
    <mergeCell ref="B5:E5"/>
    <mergeCell ref="G5:J5"/>
    <mergeCell ref="B6:E6"/>
    <mergeCell ref="G6:J6"/>
    <mergeCell ref="B7:E7"/>
    <mergeCell ref="G7:J7"/>
  </mergeCells>
  <pageMargins left="0.25" right="0.25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Чупрова</dc:creator>
  <cp:lastModifiedBy>ПК</cp:lastModifiedBy>
  <cp:lastPrinted>2026-05-27T11:31:43Z</cp:lastPrinted>
  <dcterms:created xsi:type="dcterms:W3CDTF">2013-12-27T06:49:52Z</dcterms:created>
  <dcterms:modified xsi:type="dcterms:W3CDTF">2026-06-15T12:03:35Z</dcterms:modified>
</cp:coreProperties>
</file>